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22935" windowHeight="9480"/>
  </bookViews>
  <sheets>
    <sheet name="C__winGPS_TMP_CRADIONI_00000000" sheetId="1" r:id="rId1"/>
  </sheets>
  <calcPr calcId="124519"/>
</workbook>
</file>

<file path=xl/calcChain.xml><?xml version="1.0" encoding="utf-8"?>
<calcChain xmlns="http://schemas.openxmlformats.org/spreadsheetml/2006/main">
  <c r="E9" i="1"/>
  <c r="E10"/>
  <c r="E11"/>
  <c r="E12"/>
  <c r="E13"/>
  <c r="E8"/>
  <c r="C9"/>
  <c r="C10"/>
  <c r="C11"/>
  <c r="C12"/>
  <c r="C13"/>
  <c r="C8"/>
  <c r="D13"/>
  <c r="D11"/>
  <c r="D8"/>
  <c r="D10" s="1"/>
  <c r="B13"/>
  <c r="B11"/>
  <c r="B10"/>
  <c r="B8"/>
</calcChain>
</file>

<file path=xl/sharedStrings.xml><?xml version="1.0" encoding="utf-8"?>
<sst xmlns="http://schemas.openxmlformats.org/spreadsheetml/2006/main" count="18" uniqueCount="17">
  <si>
    <t>Plan 2024 (1.)</t>
  </si>
  <si>
    <t>Povećanje / smanjenje (2.)</t>
  </si>
  <si>
    <t>Novi plan 2024 (3.)</t>
  </si>
  <si>
    <t>Indeks (4.)</t>
  </si>
  <si>
    <t>B. RAČUN FINANCIRANJA</t>
  </si>
  <si>
    <t>8 Primici od financijske imovine i zaduživanja</t>
  </si>
  <si>
    <t>84 Primici od zaduživanja</t>
  </si>
  <si>
    <t>SVEUKUPNO PRIMICI</t>
  </si>
  <si>
    <t>5 Izdaci za financijsku imovinu i otplate zajmova</t>
  </si>
  <si>
    <t>54 Izdaci za otplatu glavnice primljenih kredita i zajmova</t>
  </si>
  <si>
    <t>SVEUKUPNO IZDACI</t>
  </si>
  <si>
    <t>Oznaka - naziv</t>
  </si>
  <si>
    <t>PREDSJEDNIK UPRAVNOG VIJEĆA</t>
  </si>
  <si>
    <t>Ivan Vidaković, mag.iur.</t>
  </si>
  <si>
    <t>I. OPĆI DIO - 2. IZMJENE I DOPUNE FINANCIJSKOG PLANA ZA 2024. GODINU</t>
  </si>
  <si>
    <t>THALASSOTHERAPIA OPATIJA - SPECIJALNA BOLNICA ZA MEDICINSKU REHABILITACIJU BOLESTI SRCA, PLUĆA I REUMATIZMA</t>
  </si>
  <si>
    <t>RAČUN FINANCIRANJA PREMA EKONOMSKOJ KLASIFIKACIJI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</si>
</sst>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Verdana"/>
      <family val="2"/>
    </font>
    <font>
      <sz val="9"/>
      <color rgb="FF000000"/>
      <name val="Verdana"/>
      <family val="2"/>
    </font>
    <font>
      <b/>
      <sz val="10"/>
      <color rgb="FF000000"/>
      <name val="Verdana"/>
      <family val="2"/>
    </font>
    <font>
      <b/>
      <sz val="10"/>
      <color rgb="FF000000"/>
      <name val="Arial"/>
      <family val="2"/>
    </font>
    <font>
      <b/>
      <sz val="7.5"/>
      <color rgb="FF000000"/>
      <name val="Arial"/>
      <family val="2"/>
    </font>
    <font>
      <b/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18" fillId="0" borderId="0" xfId="0" applyFont="1" applyAlignment="1">
      <alignment horizontal="left" indent="1"/>
    </xf>
    <xf numFmtId="0" fontId="19" fillId="0" borderId="0" xfId="0" applyFont="1" applyAlignment="1">
      <alignment horizontal="left" indent="1"/>
    </xf>
    <xf numFmtId="0" fontId="19" fillId="33" borderId="0" xfId="0" applyFont="1" applyFill="1" applyAlignment="1">
      <alignment horizontal="left" indent="1"/>
    </xf>
    <xf numFmtId="4" fontId="22" fillId="33" borderId="10" xfId="0" applyNumberFormat="1" applyFont="1" applyFill="1" applyBorder="1" applyAlignment="1">
      <alignment horizontal="right" wrapText="1" indent="1"/>
    </xf>
    <xf numFmtId="4" fontId="21" fillId="33" borderId="10" xfId="0" applyNumberFormat="1" applyFont="1" applyFill="1" applyBorder="1" applyAlignment="1">
      <alignment horizontal="right" wrapText="1" indent="1"/>
    </xf>
    <xf numFmtId="0" fontId="19" fillId="0" borderId="0" xfId="0" applyFont="1" applyFill="1" applyAlignment="1">
      <alignment horizontal="left" indent="1"/>
    </xf>
    <xf numFmtId="0" fontId="18" fillId="0" borderId="0" xfId="0" applyFont="1" applyFill="1" applyAlignment="1">
      <alignment horizontal="left" indent="1"/>
    </xf>
    <xf numFmtId="0" fontId="21" fillId="33" borderId="11" xfId="0" applyFont="1" applyFill="1" applyBorder="1" applyAlignment="1">
      <alignment horizontal="left" wrapText="1" indent="1"/>
    </xf>
    <xf numFmtId="0" fontId="22" fillId="33" borderId="11" xfId="0" applyFont="1" applyFill="1" applyBorder="1" applyAlignment="1">
      <alignment horizontal="left" wrapText="1" indent="1"/>
    </xf>
    <xf numFmtId="0" fontId="22" fillId="33" borderId="13" xfId="0" applyFont="1" applyFill="1" applyBorder="1" applyAlignment="1">
      <alignment horizontal="left" wrapText="1" indent="1"/>
    </xf>
    <xf numFmtId="4" fontId="22" fillId="33" borderId="14" xfId="0" applyNumberFormat="1" applyFont="1" applyFill="1" applyBorder="1" applyAlignment="1">
      <alignment horizontal="right" wrapText="1" indent="1"/>
    </xf>
    <xf numFmtId="2" fontId="22" fillId="33" borderId="12" xfId="0" applyNumberFormat="1" applyFont="1" applyFill="1" applyBorder="1" applyAlignment="1">
      <alignment horizontal="right" wrapText="1" indent="1"/>
    </xf>
    <xf numFmtId="0" fontId="20" fillId="0" borderId="16" xfId="0" applyFont="1" applyBorder="1" applyAlignment="1">
      <alignment horizontal="center" vertical="center" wrapText="1" indent="1"/>
    </xf>
    <xf numFmtId="0" fontId="20" fillId="0" borderId="17" xfId="0" applyFont="1" applyBorder="1" applyAlignment="1">
      <alignment horizontal="center" vertical="center" wrapText="1" inden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 indent="1"/>
    </xf>
    <xf numFmtId="0" fontId="21" fillId="33" borderId="19" xfId="0" applyFont="1" applyFill="1" applyBorder="1" applyAlignment="1">
      <alignment horizontal="left" wrapText="1" indent="1"/>
    </xf>
    <xf numFmtId="0" fontId="21" fillId="33" borderId="20" xfId="0" applyFont="1" applyFill="1" applyBorder="1" applyAlignment="1">
      <alignment horizontal="left" wrapText="1" indent="1"/>
    </xf>
    <xf numFmtId="0" fontId="21" fillId="33" borderId="21" xfId="0" applyFont="1" applyFill="1" applyBorder="1" applyAlignment="1">
      <alignment horizontal="left" wrapText="1" indent="1"/>
    </xf>
    <xf numFmtId="2" fontId="22" fillId="33" borderId="15" xfId="0" applyNumberFormat="1" applyFont="1" applyFill="1" applyBorder="1" applyAlignment="1">
      <alignment horizontal="right" wrapText="1" indent="1"/>
    </xf>
    <xf numFmtId="0" fontId="23" fillId="0" borderId="0" xfId="0" applyFont="1" applyAlignment="1">
      <alignment horizontal="left" indent="1"/>
    </xf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40% - Naglasak1" xfId="20" builtinId="3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Obič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"/>
  <sheetViews>
    <sheetView tabSelected="1" workbookViewId="0">
      <selection activeCell="A27" sqref="A27"/>
    </sheetView>
  </sheetViews>
  <sheetFormatPr defaultRowHeight="11.25"/>
  <cols>
    <col min="1" max="1" width="59.85546875" style="1" customWidth="1"/>
    <col min="2" max="2" width="15.42578125" style="1" customWidth="1"/>
    <col min="3" max="3" width="20" style="1" customWidth="1"/>
    <col min="4" max="4" width="16" style="1" customWidth="1"/>
    <col min="5" max="5" width="15.5703125" style="1" bestFit="1" customWidth="1"/>
    <col min="6" max="6" width="9.140625" style="7"/>
    <col min="7" max="16384" width="9.140625" style="1"/>
  </cols>
  <sheetData>
    <row r="1" spans="1:6" ht="12.75">
      <c r="A1" s="21" t="s">
        <v>14</v>
      </c>
      <c r="B1" s="21"/>
      <c r="C1" s="21"/>
      <c r="D1" s="21"/>
      <c r="E1" s="21"/>
    </row>
    <row r="2" spans="1:6" ht="12.75">
      <c r="A2" s="21" t="s">
        <v>4</v>
      </c>
      <c r="B2" s="21"/>
      <c r="C2" s="21"/>
      <c r="D2" s="21"/>
      <c r="E2" s="21"/>
    </row>
    <row r="3" spans="1:6" ht="12.75">
      <c r="A3" s="21" t="s">
        <v>16</v>
      </c>
      <c r="B3" s="21"/>
      <c r="C3" s="21"/>
      <c r="D3" s="21"/>
      <c r="E3" s="21"/>
    </row>
    <row r="4" spans="1:6" ht="12.75">
      <c r="A4" s="21" t="s">
        <v>15</v>
      </c>
      <c r="B4" s="21"/>
      <c r="C4" s="21"/>
      <c r="D4" s="21"/>
      <c r="E4" s="21"/>
    </row>
    <row r="5" spans="1:6" ht="12" thickBot="1"/>
    <row r="6" spans="1:6" s="2" customFormat="1" ht="26.25" thickBot="1">
      <c r="A6" s="13" t="s">
        <v>11</v>
      </c>
      <c r="B6" s="14" t="s">
        <v>0</v>
      </c>
      <c r="C6" s="15" t="s">
        <v>1</v>
      </c>
      <c r="D6" s="14" t="s">
        <v>2</v>
      </c>
      <c r="E6" s="16" t="s">
        <v>3</v>
      </c>
      <c r="F6" s="6"/>
    </row>
    <row r="7" spans="1:6" s="3" customFormat="1" ht="12.75">
      <c r="A7" s="17" t="s">
        <v>4</v>
      </c>
      <c r="B7" s="18"/>
      <c r="C7" s="18"/>
      <c r="D7" s="18"/>
      <c r="E7" s="19"/>
      <c r="F7" s="6"/>
    </row>
    <row r="8" spans="1:6" s="3" customFormat="1">
      <c r="A8" s="9" t="s">
        <v>5</v>
      </c>
      <c r="B8" s="4">
        <f>B9</f>
        <v>2055000</v>
      </c>
      <c r="C8" s="4">
        <f>D8-B8</f>
        <v>0</v>
      </c>
      <c r="D8" s="4">
        <f>D9</f>
        <v>2055000</v>
      </c>
      <c r="E8" s="12">
        <f>D8/B8*100</f>
        <v>100</v>
      </c>
      <c r="F8" s="6"/>
    </row>
    <row r="9" spans="1:6" s="3" customFormat="1" ht="12.75">
      <c r="A9" s="8" t="s">
        <v>6</v>
      </c>
      <c r="B9" s="5">
        <v>2055000</v>
      </c>
      <c r="C9" s="4">
        <f t="shared" ref="C9:C13" si="0">D9-B9</f>
        <v>0</v>
      </c>
      <c r="D9" s="5">
        <v>2055000</v>
      </c>
      <c r="E9" s="12">
        <f t="shared" ref="E9:E13" si="1">D9/B9*100</f>
        <v>100</v>
      </c>
      <c r="F9" s="6"/>
    </row>
    <row r="10" spans="1:6" s="3" customFormat="1">
      <c r="A10" s="9" t="s">
        <v>7</v>
      </c>
      <c r="B10" s="4">
        <f>B8</f>
        <v>2055000</v>
      </c>
      <c r="C10" s="4">
        <f t="shared" si="0"/>
        <v>0</v>
      </c>
      <c r="D10" s="4">
        <f>D8</f>
        <v>2055000</v>
      </c>
      <c r="E10" s="12">
        <f t="shared" si="1"/>
        <v>100</v>
      </c>
      <c r="F10" s="6"/>
    </row>
    <row r="11" spans="1:6" s="3" customFormat="1">
      <c r="A11" s="9" t="s">
        <v>8</v>
      </c>
      <c r="B11" s="4">
        <f>B12</f>
        <v>310576</v>
      </c>
      <c r="C11" s="4">
        <f t="shared" si="0"/>
        <v>-68500</v>
      </c>
      <c r="D11" s="4">
        <f>D12</f>
        <v>242076</v>
      </c>
      <c r="E11" s="12">
        <f t="shared" si="1"/>
        <v>77.944206892998807</v>
      </c>
      <c r="F11" s="6"/>
    </row>
    <row r="12" spans="1:6" s="3" customFormat="1" ht="12.75">
      <c r="A12" s="8" t="s">
        <v>9</v>
      </c>
      <c r="B12" s="5">
        <v>310576</v>
      </c>
      <c r="C12" s="4">
        <f t="shared" si="0"/>
        <v>-68500</v>
      </c>
      <c r="D12" s="5">
        <v>242076</v>
      </c>
      <c r="E12" s="12">
        <f t="shared" si="1"/>
        <v>77.944206892998807</v>
      </c>
      <c r="F12" s="6"/>
    </row>
    <row r="13" spans="1:6" s="3" customFormat="1" ht="12" thickBot="1">
      <c r="A13" s="10" t="s">
        <v>10</v>
      </c>
      <c r="B13" s="11">
        <f>B11</f>
        <v>310576</v>
      </c>
      <c r="C13" s="11">
        <f t="shared" si="0"/>
        <v>-68500</v>
      </c>
      <c r="D13" s="11">
        <f>D11</f>
        <v>242076</v>
      </c>
      <c r="E13" s="20">
        <f t="shared" si="1"/>
        <v>77.944206892998807</v>
      </c>
      <c r="F13" s="6"/>
    </row>
    <row r="15" spans="1:6">
      <c r="D15" s="1" t="s">
        <v>12</v>
      </c>
    </row>
    <row r="17" spans="4:4">
      <c r="D17" s="1" t="s">
        <v>13</v>
      </c>
    </row>
  </sheetData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C__winGPS_TMP_CRADIONI_00000000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- IZMJENE I DOPUNE KONSOLIDIRANOG PRORAČUNA ZA 2024. GODINU</dc:title>
  <dc:creator>Cristina Radioni-Samsa</dc:creator>
  <cp:lastModifiedBy>csamsa</cp:lastModifiedBy>
  <cp:lastPrinted>2024-11-29T11:08:48Z</cp:lastPrinted>
  <dcterms:created xsi:type="dcterms:W3CDTF">2024-11-29T08:59:02Z</dcterms:created>
  <dcterms:modified xsi:type="dcterms:W3CDTF">2024-11-29T12:52:14Z</dcterms:modified>
</cp:coreProperties>
</file>